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<sst xmlns="http://schemas.openxmlformats.org/spreadsheetml/2006/main" count="110" uniqueCount="57">
  <si>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</si>
  <si>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</si>
  <si>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</si>
  <si>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</si>
  <si>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</si>
  <si>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</si>
  <si>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</si>
  <si>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</si>
  <si>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</si>
  <si>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</si>
  <si>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</si>
  <si>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</si>
  <si>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</si>
  <si>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</si>
  <si>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</si>
  <si>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</si>
  <si>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</si>
  <si>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</si>
  <si>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</si>
  <si>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</si>
  <si>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</si>
  <si>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</si>
  <si>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</si>
  <si>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</si>
  <si>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</si>
  <si>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</si>
  <si>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</si>
  <si>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</si>
  <si>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</si>
  <si>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</si>
  <si>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</si>
  <si>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</si>
  <si>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</si>
  <si>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</si>
  <si>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</si>
  <si>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</si>
  <si>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</si>
  <si>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</si>
  <si>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</si>
  <si>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</si>
  <si>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</si>
  <si>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</si>
  <si>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</si>
  <si>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</si>
  <si>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</si>
  <si>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</si>
  <si>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</si>
  <si>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</si>
  <si>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</si>
  <si>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</si>
  <si>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Apparatus &amp; Equipment</t>
  </si>
  <si>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</si>
  <si>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</si>
  <si>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No</t>
  </si>
  <si>
    <t>Slow Pyrolysis Unit (batch)</t>
  </si>
  <si>
    <r>
      <t>Name of Work:</t>
    </r>
    <r>
      <rPr>
        <b/>
        <sz val="11"/>
        <color indexed="60"/>
        <rFont val="Arial"/>
        <family val="2"/>
      </rPr>
      <t xml:space="preserve"> &lt;Slow Pyrolysis Unit (Batch)&gt;  (AS PER TENDER DOCUMENT)&gt;</t>
    </r>
  </si>
  <si>
    <r>
      <t xml:space="preserve">Contract No:  </t>
    </r>
    <r>
      <rPr>
        <b/>
        <sz val="11"/>
        <color indexed="60"/>
        <rFont val="Arial"/>
        <family val="2"/>
      </rPr>
      <t>&lt; IIP/PUR/1/20-21/TB/MRED/IIP/7319/PO &gt;</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</si>
</sst>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4"/>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4"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75" fillId="0" borderId="11" xfId="59" applyNumberFormat="1" applyFont="1" applyFill="1" applyBorder="1" applyAlignment="1">
      <alignment horizontal="left" vertical="center" wrapText="1"/>
      <protection/>
    </xf>
    <xf numFmtId="0" fontId="19" fillId="0" borderId="11" xfId="59" applyNumberFormat="1" applyFont="1" applyFill="1" applyBorder="1" applyAlignment="1">
      <alignment horizontal="center" vertical="center"/>
      <protection/>
    </xf>
    <xf numFmtId="0" fontId="20" fillId="0" borderId="22"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56</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51</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thickBot="1">
      <c r="A13" s="58">
        <v>1</v>
      </c>
      <c r="B13" s="59" t="s">
        <v>50</v>
      </c>
      <c r="C13" s="60"/>
      <c r="D13" s="61"/>
      <c r="E13" s="62"/>
      <c r="F13" s="61"/>
      <c r="G13" s="63"/>
      <c r="H13" s="63"/>
      <c r="I13" s="64"/>
      <c r="J13" s="65"/>
      <c r="K13" s="66"/>
      <c r="L13" s="66"/>
      <c r="M13" s="20"/>
      <c r="N13" s="57"/>
      <c r="O13" s="67"/>
      <c r="P13" s="15"/>
      <c r="Q13" s="57"/>
      <c r="R13" s="5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8"/>
      <c r="BB13" s="68"/>
      <c r="BC13" s="37"/>
      <c r="IE13" s="18">
        <v>1</v>
      </c>
      <c r="IF13" s="18" t="s">
        <v>24</v>
      </c>
      <c r="IG13" s="18" t="s">
        <v>25</v>
      </c>
      <c r="IH13" s="18">
        <v>10</v>
      </c>
      <c r="II13" s="18" t="s">
        <v>26</v>
      </c>
    </row>
    <row r="14" spans="1:243" s="52" customFormat="1" ht="32.25" customHeight="1" thickBot="1">
      <c r="A14" s="84">
        <v>1.01</v>
      </c>
      <c r="B14" s="85" t="s">
        <v>54</v>
      </c>
      <c r="C14" s="83" t="s">
        <v>25</v>
      </c>
      <c r="D14" s="47">
        <v>1</v>
      </c>
      <c r="E14" s="48" t="s">
        <v>53</v>
      </c>
      <c r="F14" s="47">
        <v>0</v>
      </c>
      <c r="G14" s="49"/>
      <c r="H14" s="50"/>
      <c r="I14" s="51" t="s">
        <v>28</v>
      </c>
      <c r="J14" s="52">
        <f>IF(I14="Less(-)",-1,1)</f>
        <v>1</v>
      </c>
      <c r="K14" s="53" t="s">
        <v>36</v>
      </c>
      <c r="L14" s="53" t="s">
        <v>6</v>
      </c>
      <c r="M14" s="78"/>
      <c r="N14" s="56"/>
      <c r="O14" s="56"/>
      <c r="P14" s="79"/>
      <c r="Q14" s="79"/>
      <c r="R14" s="79"/>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80">
        <f>total_amount_ba($B$2,$D$2,D14,F14,J14,K14,M14)*D14</f>
        <v>0</v>
      </c>
      <c r="BB14" s="81">
        <f>BA14+SUM(N14:AZ14)</f>
        <v>0</v>
      </c>
      <c r="BC14" s="46" t="str">
        <f>SpellNumber(L14,BB14)</f>
        <v>INR Zero Only</v>
      </c>
      <c r="IE14" s="82">
        <v>1.01</v>
      </c>
      <c r="IF14" s="82" t="s">
        <v>29</v>
      </c>
      <c r="IG14" s="82" t="s">
        <v>25</v>
      </c>
      <c r="IH14" s="82">
        <v>123.223</v>
      </c>
      <c r="II14" s="82" t="s">
        <v>27</v>
      </c>
    </row>
    <row r="15" spans="1:243" s="17" customFormat="1" ht="36" customHeight="1">
      <c r="A15" s="69" t="s">
        <v>32</v>
      </c>
      <c r="B15" s="70"/>
      <c r="C15" s="71"/>
      <c r="D15" s="72"/>
      <c r="E15" s="72"/>
      <c r="F15" s="72"/>
      <c r="G15" s="72"/>
      <c r="H15" s="73"/>
      <c r="I15" s="73"/>
      <c r="J15" s="73"/>
      <c r="K15" s="73"/>
      <c r="L15" s="74"/>
      <c r="P15" s="75"/>
      <c r="Q15" s="75"/>
      <c r="R15" s="75"/>
      <c r="BA15" s="76">
        <f>SUM(BA13:BA14)</f>
        <v>0</v>
      </c>
      <c r="BB15" s="76">
        <f>SUM(BB13:BB14)</f>
        <v>0</v>
      </c>
      <c r="BC15" s="77" t="str">
        <f>SpellNumber($E$2,BB15)</f>
        <v>INR Zero Only</v>
      </c>
      <c r="IE15" s="18">
        <v>4</v>
      </c>
      <c r="IF15" s="18" t="s">
        <v>30</v>
      </c>
      <c r="IG15" s="18" t="s">
        <v>31</v>
      </c>
      <c r="IH15" s="18">
        <v>10</v>
      </c>
      <c r="II15" s="18" t="s">
        <v>27</v>
      </c>
    </row>
    <row r="16" spans="1:243" s="21" customFormat="1" ht="54.75" customHeight="1" hidden="1">
      <c r="A16" s="28" t="s">
        <v>38</v>
      </c>
      <c r="B16" s="29"/>
      <c r="C16" s="19"/>
      <c r="D16" s="30"/>
      <c r="E16" s="31" t="s">
        <v>33</v>
      </c>
      <c r="F16" s="44"/>
      <c r="G16" s="32"/>
      <c r="H16" s="20"/>
      <c r="I16" s="20"/>
      <c r="J16" s="20"/>
      <c r="K16" s="33"/>
      <c r="L16" s="34"/>
      <c r="M16" s="35" t="s">
        <v>34</v>
      </c>
      <c r="O16" s="17"/>
      <c r="P16" s="17"/>
      <c r="Q16" s="17"/>
      <c r="R16" s="17"/>
      <c r="S16" s="17"/>
      <c r="BA16" s="45">
        <f>IF(ISBLANK(F16),0,IF(E16="Excess (+)",ROUND(BA15+(BA15*F16),2),IF(E16="Less (-)",ROUND(BA15+(BA15*F16*(-1)),2),0)))</f>
        <v>0</v>
      </c>
      <c r="BB16" s="36">
        <f>ROUND(BA16,0)</f>
        <v>0</v>
      </c>
      <c r="BC16" s="37" t="str">
        <f>SpellNumber(L16,BB16)</f>
        <v> Zero Only</v>
      </c>
      <c r="IE16" s="22"/>
      <c r="IF16" s="22"/>
      <c r="IG16" s="22"/>
      <c r="IH16" s="22"/>
      <c r="II16" s="22"/>
    </row>
    <row r="17" spans="1:243" s="21" customFormat="1" ht="43.5" customHeight="1">
      <c r="A17" s="27" t="s">
        <v>37</v>
      </c>
      <c r="B17" s="27"/>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2"/>
      <c r="IF17" s="22"/>
      <c r="IG17" s="22"/>
      <c r="IH17" s="22"/>
      <c r="II17" s="22"/>
    </row>
    <row r="18" spans="3:243" s="12" customFormat="1" ht="15">
      <c r="C18" s="23"/>
      <c r="D18" s="23"/>
      <c r="E18" s="23"/>
      <c r="F18" s="23"/>
      <c r="G18" s="23"/>
      <c r="H18" s="23"/>
      <c r="I18" s="23"/>
      <c r="J18" s="23"/>
      <c r="K18" s="23"/>
      <c r="L18" s="23"/>
      <c r="M18" s="23"/>
      <c r="O18" s="23"/>
      <c r="BA18" s="23"/>
      <c r="BC18" s="23"/>
      <c r="IE18" s="13"/>
      <c r="IF18" s="13"/>
      <c r="IG18" s="13"/>
      <c r="IH18" s="13"/>
      <c r="II18" s="13"/>
    </row>
    <row r="19" ht="15"/>
    <row r="20" ht="15"/>
    <row r="21"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 (s&amp;p)</cp:lastModifiedBy>
  <cp:lastPrinted>2021-03-25T10:34:37Z</cp:lastPrinted>
  <dcterms:created xsi:type="dcterms:W3CDTF">2009-01-30T06:42:42Z</dcterms:created>
  <dcterms:modified xsi:type="dcterms:W3CDTF">2021-03-25T10:35:10Z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