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<sst xmlns="http://schemas.openxmlformats.org/spreadsheetml/2006/main" count="119" uniqueCount="58">
  <si>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</si>
  <si>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</si>
  <si>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</si>
  <si>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</si>
  <si>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</si>
  <si>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</si>
  <si>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</si>
  <si>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</si>
  <si>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</si>
  <si>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</si>
  <si>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</si>
  <si>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</si>
  <si>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</si>
  <si>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</si>
  <si>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</si>
  <si>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</si>
  <si>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</si>
  <si>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</si>
  <si>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</si>
  <si>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</si>
  <si>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</si>
  <si>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</si>
  <si>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</si>
  <si>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</si>
  <si>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</si>
  <si>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</si>
  <si>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</si>
  <si>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</si>
  <si>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</si>
  <si>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</si>
  <si>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</si>
  <si>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item2</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</si>
  <si>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</si>
  <si>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</si>
  <si>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</si>
  <si>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</si>
  <si>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</si>
  <si>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</si>
  <si>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</si>
  <si>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</si>
  <si>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</si>
  <si>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</si>
  <si>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</si>
  <si>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</si>
  <si>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</si>
  <si>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</si>
  <si>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</si>
  <si>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</si>
  <si>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</si>
  <si>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</si>
  <si>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Tender Inviting Authority:</t>
    </r>
    <r>
      <rPr>
        <b/>
        <sz val="11"/>
        <color indexed="60"/>
        <rFont val="Arial"/>
        <family val="2"/>
      </rPr>
      <t xml:space="preserve"> &lt; Controller of Stores &amp; Purchase</t>
    </r>
  </si>
  <si>
    <r>
      <t xml:space="preserve">Contract No:  </t>
    </r>
    <r>
      <rPr>
        <b/>
        <sz val="11"/>
        <color indexed="60"/>
        <rFont val="Arial"/>
        <family val="2"/>
      </rPr>
      <t>&lt;PUR/2/21-22/183/IIP/2021/8986/IS/SPD/PO &gt;</t>
    </r>
  </si>
  <si>
    <t>Apparatus &amp; Equipments</t>
  </si>
  <si>
    <r>
      <t>Analytical weighing balance - Type of weighing machine - Electronic Precision Pan Balance 03 digit ; Capacity- Rated Load / Capacity 320 gm</t>
    </r>
    <r>
      <rPr>
        <sz val="12"/>
        <color indexed="8"/>
        <rFont val="Franklin Gothic Book"/>
        <family val="2"/>
      </rPr>
      <t xml:space="preserve"> </t>
    </r>
  </si>
  <si>
    <r>
      <t xml:space="preserve">Inland Transportation &amp; Freight Charges in
</t>
    </r>
    <r>
      <rPr>
        <b/>
        <sz val="11"/>
        <color indexed="10"/>
        <rFont val="Arial"/>
        <family val="2"/>
      </rPr>
      <t>Rs.      P</t>
    </r>
  </si>
  <si>
    <t>Installation &amp; Commissioning Charges</t>
  </si>
  <si>
    <r>
      <t>Name of Work:</t>
    </r>
    <r>
      <rPr>
        <b/>
        <sz val="11"/>
        <color indexed="60"/>
        <rFont val="Arial"/>
        <family val="2"/>
      </rPr>
      <t xml:space="preserve"> &lt; Analytical Weighing Balance (as per tender ) &gt;</t>
    </r>
  </si>
  <si>
    <r>
      <t>Analytical weighing balance - Type of weighing machine - Electronic Precision Pan Balance 04 digit ; Capacity- Rated Load / Capacity 320 gm</t>
    </r>
    <r>
      <rPr>
        <sz val="12"/>
        <color indexed="8"/>
        <rFont val="Franklin Gothic Book"/>
        <family val="2"/>
      </rPr>
      <t xml:space="preserve"> </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</si>
</sst>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2"/>
      <color indexed="8"/>
      <name val="Times New Roman"/>
      <family val="1"/>
    </font>
    <font>
      <sz val="12"/>
      <color indexed="8"/>
      <name val="Franklin Gothic Boo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sz val="12"/>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70"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2" fillId="34" borderId="10" xfId="59" applyNumberFormat="1" applyFont="1" applyFill="1" applyBorder="1" applyAlignment="1">
      <alignment horizontal="center" vertical="top" wrapText="1"/>
      <protection/>
    </xf>
    <xf numFmtId="0" fontId="72"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3" fillId="33" borderId="10" xfId="64" applyNumberFormat="1" applyFont="1" applyFill="1" applyBorder="1" applyAlignment="1">
      <alignment horizontal="center" vertical="center"/>
    </xf>
    <xf numFmtId="0" fontId="74"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5"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7" fillId="0" borderId="11" xfId="0" applyFont="1" applyFill="1" applyBorder="1" applyAlignment="1">
      <alignmen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9"/>
  <sheetViews>
    <sheetView showGridLines="0" zoomScale="75"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36</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50</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56</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51</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42</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41</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54</v>
      </c>
      <c r="Q11" s="56" t="s">
        <v>55</v>
      </c>
      <c r="R11" s="56" t="s">
        <v>45</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44</v>
      </c>
      <c r="BB11" s="58" t="s">
        <v>43</v>
      </c>
      <c r="BC11" s="59" t="s">
        <v>40</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52</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46.5" customHeight="1">
      <c r="A14" s="64">
        <v>1.01</v>
      </c>
      <c r="B14" s="97" t="s">
        <v>53</v>
      </c>
      <c r="C14" s="82" t="s">
        <v>25</v>
      </c>
      <c r="D14" s="66">
        <v>1</v>
      </c>
      <c r="E14" s="67" t="s">
        <v>27</v>
      </c>
      <c r="F14" s="66">
        <v>0</v>
      </c>
      <c r="G14" s="68"/>
      <c r="H14" s="69"/>
      <c r="I14" s="70" t="s">
        <v>28</v>
      </c>
      <c r="J14" s="71">
        <f>IF(I14="Less(-)",-1,1)</f>
        <v>1</v>
      </c>
      <c r="K14" s="72" t="s">
        <v>37</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9" customFormat="1" ht="54" customHeight="1">
      <c r="A15" s="64">
        <v>1.02</v>
      </c>
      <c r="B15" s="97" t="s">
        <v>57</v>
      </c>
      <c r="C15" s="82" t="s">
        <v>31</v>
      </c>
      <c r="D15" s="66">
        <v>1</v>
      </c>
      <c r="E15" s="67" t="s">
        <v>27</v>
      </c>
      <c r="F15" s="66">
        <v>0</v>
      </c>
      <c r="G15" s="68"/>
      <c r="H15" s="68"/>
      <c r="I15" s="70" t="s">
        <v>28</v>
      </c>
      <c r="J15" s="71">
        <f>IF(I15="Less(-)",-1,1)</f>
        <v>1</v>
      </c>
      <c r="K15" s="72" t="s">
        <v>37</v>
      </c>
      <c r="L15" s="72" t="s">
        <v>6</v>
      </c>
      <c r="M15" s="73"/>
      <c r="N15" s="80"/>
      <c r="O15" s="80"/>
      <c r="P15" s="81"/>
      <c r="Q15" s="81"/>
      <c r="R15" s="81"/>
      <c r="S15" s="74"/>
      <c r="T15" s="75"/>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7">
        <f>total_amount_ba($B$2,$D$2,D15,F15,J15,K15,M15)*D15</f>
        <v>0</v>
      </c>
      <c r="BB15" s="78">
        <f>BA15+SUM(N15:AZ15)</f>
        <v>0</v>
      </c>
      <c r="BC15" s="65" t="str">
        <f>SpellNumber(L15,BB15)</f>
        <v>INR Zero Only</v>
      </c>
      <c r="IE15" s="10">
        <v>1.02</v>
      </c>
      <c r="IF15" s="10" t="s">
        <v>30</v>
      </c>
      <c r="IG15" s="10" t="s">
        <v>31</v>
      </c>
      <c r="IH15" s="10">
        <v>213</v>
      </c>
      <c r="II15" s="10" t="s">
        <v>27</v>
      </c>
    </row>
    <row r="16" spans="1:243" s="23" customFormat="1" ht="36" customHeight="1">
      <c r="A16" s="40" t="s">
        <v>33</v>
      </c>
      <c r="B16" s="41"/>
      <c r="C16" s="42"/>
      <c r="D16" s="43"/>
      <c r="E16" s="43"/>
      <c r="F16" s="43"/>
      <c r="G16" s="43"/>
      <c r="H16" s="44"/>
      <c r="I16" s="44"/>
      <c r="J16" s="44"/>
      <c r="K16" s="44"/>
      <c r="L16" s="45"/>
      <c r="P16" s="79"/>
      <c r="Q16" s="79"/>
      <c r="R16" s="79"/>
      <c r="BA16" s="63">
        <f>SUM(BA13:BA15)</f>
        <v>0</v>
      </c>
      <c r="BB16" s="63">
        <f>SUM(BB13:BB15)</f>
        <v>0</v>
      </c>
      <c r="BC16" s="39" t="str">
        <f>SpellNumber($E$2,BB16)</f>
        <v>INR Zero Only</v>
      </c>
      <c r="IE16" s="24">
        <v>4</v>
      </c>
      <c r="IF16" s="24" t="s">
        <v>30</v>
      </c>
      <c r="IG16" s="24" t="s">
        <v>32</v>
      </c>
      <c r="IH16" s="24">
        <v>10</v>
      </c>
      <c r="II16" s="24" t="s">
        <v>27</v>
      </c>
    </row>
    <row r="17" spans="1:243" s="27" customFormat="1" ht="54.75" customHeight="1" hidden="1">
      <c r="A17" s="41" t="s">
        <v>39</v>
      </c>
      <c r="B17" s="46"/>
      <c r="C17" s="25"/>
      <c r="D17" s="47"/>
      <c r="E17" s="48" t="s">
        <v>34</v>
      </c>
      <c r="F17" s="61"/>
      <c r="G17" s="49"/>
      <c r="H17" s="26"/>
      <c r="I17" s="26"/>
      <c r="J17" s="26"/>
      <c r="K17" s="50"/>
      <c r="L17" s="51"/>
      <c r="M17" s="52" t="s">
        <v>35</v>
      </c>
      <c r="O17" s="23"/>
      <c r="P17" s="23"/>
      <c r="Q17" s="23"/>
      <c r="R17" s="23"/>
      <c r="S17" s="23"/>
      <c r="BA17" s="62">
        <f>IF(ISBLANK(F17),0,IF(E17="Excess (+)",ROUND(BA16+(BA16*F17),2),IF(E17="Less (-)",ROUND(BA16+(BA16*F17*(-1)),2),0)))</f>
        <v>0</v>
      </c>
      <c r="BB17" s="53">
        <f>ROUND(BA17,0)</f>
        <v>0</v>
      </c>
      <c r="BC17" s="54" t="str">
        <f>SpellNumber(L17,BB17)</f>
        <v> Zero Only</v>
      </c>
      <c r="IE17" s="28"/>
      <c r="IF17" s="28"/>
      <c r="IG17" s="28"/>
      <c r="IH17" s="28"/>
      <c r="II17" s="28"/>
    </row>
    <row r="18" spans="1:243" s="27" customFormat="1" ht="43.5" customHeight="1">
      <c r="A18" s="40" t="s">
        <v>38</v>
      </c>
      <c r="B18" s="40"/>
      <c r="C18" s="86" t="str">
        <f>SpellNumber($E$2,BB16)</f>
        <v>INR Zero Only</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8"/>
      <c r="IE18" s="28"/>
      <c r="IF18" s="28"/>
      <c r="IG18" s="28"/>
      <c r="IH18" s="28"/>
      <c r="II18" s="28"/>
    </row>
    <row r="19" spans="3:243" s="12" customFormat="1" ht="15">
      <c r="C19" s="29"/>
      <c r="D19" s="29"/>
      <c r="E19" s="29"/>
      <c r="F19" s="29"/>
      <c r="G19" s="29"/>
      <c r="H19" s="29"/>
      <c r="I19" s="29"/>
      <c r="J19" s="29"/>
      <c r="K19" s="29"/>
      <c r="L19" s="29"/>
      <c r="M19" s="29"/>
      <c r="O19" s="29"/>
      <c r="BA19" s="29"/>
      <c r="BC19" s="29"/>
      <c r="IE19" s="13"/>
      <c r="IF19" s="13"/>
      <c r="IG19" s="13"/>
      <c r="IH19" s="13"/>
      <c r="II19" s="13"/>
    </row>
  </sheetData>
  <sheetProtection password="C779" sheet="1" objects="1" selectLockedCells="1"/>
  <mergeCells count="8">
    <mergeCell ref="A9:BC9"/>
    <mergeCell ref="C18:BC18"/>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L13 L14 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5">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5">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5">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5">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Asha_pc</cp:lastModifiedBy>
  <cp:lastPrinted>2014-12-11T06:40:55Z</cp:lastPrinted>
  <dcterms:created xsi:type="dcterms:W3CDTF">2009-01-30T06:42:42Z</dcterms:created>
  <dcterms:modified xsi:type="dcterms:W3CDTF">2021-08-06T09:26:21Z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