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<sst xmlns="http://schemas.openxmlformats.org/spreadsheetml/2006/main" count="122" uniqueCount="60">
  <si>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</si>
  <si>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</si>
  <si>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</si>
  <si>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</si>
  <si>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</si>
  <si>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</si>
  <si>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</si>
  <si>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</si>
  <si>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</si>
  <si>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</si>
  <si>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</si>
  <si>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</si>
  <si>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</si>
  <si>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</si>
  <si>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</si>
  <si>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</si>
  <si>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</si>
  <si>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</si>
  <si>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</si>
  <si>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</si>
  <si>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</si>
  <si>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</si>
  <si>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</si>
  <si>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</si>
  <si>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</si>
  <si>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</si>
  <si>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</si>
  <si>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</si>
  <si>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</si>
  <si>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</si>
  <si>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</si>
  <si>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</si>
  <si>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</si>
  <si>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</si>
  <si>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</si>
  <si>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</si>
  <si>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</si>
  <si>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</si>
  <si>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</si>
  <si>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</si>
  <si>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</si>
  <si>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</si>
  <si>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</si>
  <si>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</si>
  <si>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</si>
  <si>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</si>
  <si>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</si>
  <si>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</si>
  <si>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</si>
  <si>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</si>
  <si>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</si>
  <si>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</si>
  <si>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r>
      <t>Name of Work:</t>
    </r>
    <r>
      <rPr>
        <b/>
        <sz val="11"/>
        <color indexed="60"/>
        <rFont val="Arial"/>
        <family val="2"/>
      </rPr>
      <t xml:space="preserve"> Back Presssure Regularor </t>
    </r>
  </si>
  <si>
    <r>
      <t xml:space="preserve">Contract No:  </t>
    </r>
    <r>
      <rPr>
        <b/>
        <sz val="11"/>
        <color indexed="60"/>
        <rFont val="Arial"/>
        <family val="2"/>
      </rPr>
      <t>&lt; Pur/2/21-22/572/IIP/2021/13596/BS/UWRD</t>
    </r>
  </si>
  <si>
    <t xml:space="preserve"> Back Presssure Regularor </t>
  </si>
  <si>
    <t>item2</t>
  </si>
  <si>
    <t>item3</t>
  </si>
  <si>
    <t>Back Presssure Regularor- SS, 0-60 bar, Kalrez NPT 1/4  outlet -BPR for Gas  applications; O ring Viton: Back-up Ring Teflon</t>
  </si>
  <si>
    <t>Back Presssure Regularor SS-0-50 bar Kalrez, NPT 1/4 out -BPR for Gas applications , Seat Material - ETFE(Tefzel/Polyimide (Vespel) Bak-up Ring Teflon /FKM (Viton-A)</t>
  </si>
  <si>
    <t>Back Presssure Regularor -SS 0-103 bar , Kalrez, NPT 1/4 outlet -BPR for liquid applications : FFKM: Perfluoroelastomer (Kalrez)</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</si>
</sst>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0" applyFont="1" applyFill="1" applyBorder="1" applyAlignment="1">
      <alignment horizontal="center" vertical="center" wrapText="1"/>
    </xf>
    <xf numFmtId="0" fontId="76" fillId="0" borderId="0" xfId="0" applyFont="1" applyFill="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M16" sqref="M16"/>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16.5" customHeight="1">
      <c r="A14" s="64">
        <v>1.01</v>
      </c>
      <c r="B14" s="97" t="s">
        <v>57</v>
      </c>
      <c r="C14" s="82" t="s">
        <v>25</v>
      </c>
      <c r="D14" s="66">
        <v>2</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24"/>
      <c r="IF14" s="24"/>
      <c r="IG14" s="24"/>
      <c r="IH14" s="24"/>
      <c r="II14" s="24"/>
    </row>
    <row r="15" spans="1:243" s="23" customFormat="1" ht="16.5" customHeight="1">
      <c r="A15" s="64">
        <v>1.02</v>
      </c>
      <c r="B15" s="97" t="s">
        <v>58</v>
      </c>
      <c r="C15" s="82" t="s">
        <v>55</v>
      </c>
      <c r="D15" s="66">
        <v>2</v>
      </c>
      <c r="E15" s="67" t="s">
        <v>27</v>
      </c>
      <c r="F15" s="66">
        <v>0</v>
      </c>
      <c r="G15" s="68"/>
      <c r="H15" s="69"/>
      <c r="I15" s="70" t="s">
        <v>28</v>
      </c>
      <c r="J15" s="71">
        <f>IF(I15="Less(-)",-1,1)</f>
        <v>1</v>
      </c>
      <c r="K15" s="72" t="s">
        <v>36</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24"/>
      <c r="IF15" s="24"/>
      <c r="IG15" s="24"/>
      <c r="IH15" s="24"/>
      <c r="II15" s="24"/>
    </row>
    <row r="16" spans="1:243" s="9" customFormat="1" ht="32.25" customHeight="1">
      <c r="A16" s="64">
        <v>1.03</v>
      </c>
      <c r="B16" s="98" t="s">
        <v>59</v>
      </c>
      <c r="C16" s="82" t="s">
        <v>56</v>
      </c>
      <c r="D16" s="66">
        <v>2</v>
      </c>
      <c r="E16" s="67" t="s">
        <v>27</v>
      </c>
      <c r="F16" s="66">
        <v>0</v>
      </c>
      <c r="G16" s="68"/>
      <c r="H16" s="69"/>
      <c r="I16" s="70" t="s">
        <v>28</v>
      </c>
      <c r="J16" s="71">
        <f>IF(I16="Less(-)",-1,1)</f>
        <v>1</v>
      </c>
      <c r="K16" s="72" t="s">
        <v>36</v>
      </c>
      <c r="L16" s="72" t="s">
        <v>6</v>
      </c>
      <c r="M16" s="73"/>
      <c r="N16" s="80"/>
      <c r="O16" s="80"/>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1.01</v>
      </c>
      <c r="IF16" s="10" t="s">
        <v>29</v>
      </c>
      <c r="IG16" s="10" t="s">
        <v>25</v>
      </c>
      <c r="IH16" s="10">
        <v>123.223</v>
      </c>
      <c r="II16" s="10" t="s">
        <v>27</v>
      </c>
    </row>
    <row r="17" spans="1:243" s="23" customFormat="1" ht="36" customHeight="1">
      <c r="A17" s="40" t="s">
        <v>32</v>
      </c>
      <c r="B17" s="41"/>
      <c r="C17" s="42"/>
      <c r="D17" s="43"/>
      <c r="E17" s="43"/>
      <c r="F17" s="43"/>
      <c r="G17" s="43"/>
      <c r="H17" s="44"/>
      <c r="I17" s="44"/>
      <c r="J17" s="44"/>
      <c r="K17" s="44"/>
      <c r="L17" s="45"/>
      <c r="P17" s="79"/>
      <c r="Q17" s="79"/>
      <c r="R17" s="79"/>
      <c r="BA17" s="63">
        <f>SUM(BA13:BA16)</f>
        <v>0</v>
      </c>
      <c r="BB17" s="63">
        <f>SUM(BB13:BB16)</f>
        <v>0</v>
      </c>
      <c r="BC17" s="39" t="str">
        <f>SpellNumber($E$2,BB17)</f>
        <v>INR Zero Only</v>
      </c>
      <c r="IE17" s="24">
        <v>4</v>
      </c>
      <c r="IF17" s="24" t="s">
        <v>30</v>
      </c>
      <c r="IG17" s="24" t="s">
        <v>31</v>
      </c>
      <c r="IH17" s="24">
        <v>10</v>
      </c>
      <c r="II17" s="24" t="s">
        <v>27</v>
      </c>
    </row>
    <row r="18" spans="1:243" s="27" customFormat="1" ht="54.75" customHeight="1" hidden="1">
      <c r="A18" s="41" t="s">
        <v>38</v>
      </c>
      <c r="B18" s="46"/>
      <c r="C18" s="25"/>
      <c r="D18" s="47"/>
      <c r="E18" s="48" t="s">
        <v>33</v>
      </c>
      <c r="F18" s="61"/>
      <c r="G18" s="49"/>
      <c r="H18" s="26"/>
      <c r="I18" s="26"/>
      <c r="J18" s="26"/>
      <c r="K18" s="50"/>
      <c r="L18" s="51"/>
      <c r="M18" s="52" t="s">
        <v>34</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37</v>
      </c>
      <c r="B19" s="40"/>
      <c r="C19" s="86" t="str">
        <f>SpellNumber($E$2,BB17)</f>
        <v>INR Zero Only</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8"/>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row r="21" ht="15"/>
    <row r="22" ht="15"/>
    <row r="23" ht="15"/>
    <row r="24" ht="15"/>
    <row r="25" ht="15"/>
  </sheetData>
  <sheetProtection password="CC3D" sheet="1" objects="1" selectLockedCells="1"/>
  <mergeCells count="8">
    <mergeCell ref="A9:BC9"/>
    <mergeCell ref="C19:BC19"/>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L13 L14 L15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2022-05-18T05:51:42Z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